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<sst xmlns="http://schemas.openxmlformats.org/spreadsheetml/2006/main" count="21" uniqueCount="21">
  <si>
    <t>Sustainable Water Treatment, LLC</t>
  </si>
  <si>
    <t>PO Box 5655 - Asheboro, NC 27204</t>
  </si>
  <si>
    <t>www.SustainableWT.com</t>
  </si>
  <si>
    <t>336-953-9552 or 651-587-7616</t>
  </si>
  <si>
    <t>Energy Efficiency Study</t>
  </si>
  <si>
    <t>Calculations based on calcium carbonate scale</t>
  </si>
  <si>
    <t>Cost based on:</t>
  </si>
  <si>
    <t>*Facility Data</t>
  </si>
  <si>
    <t>Chiller Tonnage</t>
  </si>
  <si>
    <t>Hours per Day</t>
  </si>
  <si>
    <t>Estimated Energy Cost per Year</t>
  </si>
  <si>
    <t>Days per Year</t>
  </si>
  <si>
    <t>Percent Load</t>
  </si>
  <si>
    <t>Design Kilowatt/Ton</t>
  </si>
  <si>
    <t>Kilowatt/Hour Rate</t>
  </si>
  <si>
    <t>*Fill in specific facility operational data.</t>
  </si>
  <si>
    <t>Deposit Thickness in Inches:</t>
  </si>
  <si>
    <t>Percent Efficiency Lost</t>
  </si>
  <si>
    <t>Increased Cost/Year</t>
  </si>
  <si>
    <t>Total Energy Cost/Year</t>
  </si>
  <si>
    <t>Chart based on calcium carbonate scale. Biofilm is 4 times more insulating.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</si>
</sst>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00"/>
    <numFmt numFmtId="166" formatCode="&quot;$&quot;#,##0.00_);[Red]\(&quot;$&quot;#,##0.00\)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u/>
      <sz val="11.0"/>
      <color theme="10"/>
      <name val="Calibri"/>
    </font>
    <font>
      <b/>
      <u/>
      <sz val="18.0"/>
      <color theme="1"/>
      <name val="Calibri"/>
    </font>
    <font>
      <i/>
      <sz val="12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i/>
      <sz val="11.0"/>
      <color theme="1"/>
      <name val="Calibri"/>
    </font>
    <font/>
    <font>
      <i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3" numFmtId="0" xfId="0" applyAlignment="1" applyFont="1">
      <alignment horizontal="right"/>
    </xf>
    <xf borderId="0" fillId="0" fontId="1" numFmtId="49" xfId="0" applyAlignment="1" applyFont="1" applyNumberFormat="1">
      <alignment horizontal="right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7" numFmtId="0" xfId="0" applyFont="1"/>
    <xf borderId="1" fillId="2" fontId="1" numFmtId="0" xfId="0" applyBorder="1" applyFill="1" applyFont="1"/>
    <xf borderId="2" fillId="2" fontId="1" numFmtId="0" xfId="0" applyAlignment="1" applyBorder="1" applyFont="1">
      <alignment readingOrder="0"/>
    </xf>
    <xf borderId="2" fillId="2" fontId="1" numFmtId="0" xfId="0" applyBorder="1" applyFont="1"/>
    <xf borderId="3" fillId="3" fontId="6" numFmtId="164" xfId="0" applyAlignment="1" applyBorder="1" applyFill="1" applyFont="1" applyNumberFormat="1">
      <alignment horizontal="center"/>
    </xf>
    <xf borderId="2" fillId="2" fontId="1" numFmtId="2" xfId="0" applyBorder="1" applyFont="1" applyNumberFormat="1"/>
    <xf borderId="4" fillId="2" fontId="1" numFmtId="165" xfId="0" applyBorder="1" applyFont="1" applyNumberFormat="1"/>
    <xf borderId="5" fillId="4" fontId="1" numFmtId="166" xfId="0" applyBorder="1" applyFill="1" applyFont="1" applyNumberFormat="1"/>
    <xf borderId="6" fillId="2" fontId="8" numFmtId="0" xfId="0" applyAlignment="1" applyBorder="1" applyFont="1">
      <alignment horizontal="left"/>
    </xf>
    <xf borderId="7" fillId="0" fontId="9" numFmtId="0" xfId="0" applyBorder="1" applyFont="1"/>
    <xf borderId="5" fillId="4" fontId="8" numFmtId="0" xfId="0" applyBorder="1" applyFont="1"/>
    <xf borderId="8" fillId="3" fontId="6" numFmtId="0" xfId="0" applyAlignment="1" applyBorder="1" applyFont="1">
      <alignment horizontal="center" shrinkToFit="0" wrapText="1"/>
    </xf>
    <xf borderId="9" fillId="3" fontId="6" numFmtId="0" xfId="0" applyAlignment="1" applyBorder="1" applyFont="1">
      <alignment horizontal="center" shrinkToFit="0" wrapText="1"/>
    </xf>
    <xf borderId="10" fillId="3" fontId="6" numFmtId="0" xfId="0" applyAlignment="1" applyBorder="1" applyFont="1">
      <alignment horizontal="center" shrinkToFit="0" wrapText="1"/>
    </xf>
    <xf borderId="11" fillId="5" fontId="6" numFmtId="0" xfId="0" applyAlignment="1" applyBorder="1" applyFill="1" applyFont="1">
      <alignment horizontal="center"/>
    </xf>
    <xf borderId="12" fillId="5" fontId="1" numFmtId="0" xfId="0" applyAlignment="1" applyBorder="1" applyFont="1">
      <alignment horizontal="center"/>
    </xf>
    <xf borderId="12" fillId="5" fontId="1" numFmtId="166" xfId="0" applyAlignment="1" applyBorder="1" applyFont="1" applyNumberFormat="1">
      <alignment horizontal="center"/>
    </xf>
    <xf borderId="13" fillId="5" fontId="1" numFmtId="166" xfId="0" applyAlignment="1" applyBorder="1" applyFont="1" applyNumberFormat="1">
      <alignment horizontal="center"/>
    </xf>
    <xf borderId="14" fillId="5" fontId="6" numFmtId="0" xfId="0" applyAlignment="1" applyBorder="1" applyFont="1">
      <alignment horizontal="center"/>
    </xf>
    <xf borderId="5" fillId="5" fontId="1" numFmtId="0" xfId="0" applyAlignment="1" applyBorder="1" applyFont="1">
      <alignment horizontal="center"/>
    </xf>
    <xf borderId="5" fillId="5" fontId="1" numFmtId="166" xfId="0" applyAlignment="1" applyBorder="1" applyFont="1" applyNumberFormat="1">
      <alignment horizontal="center"/>
    </xf>
    <xf borderId="15" fillId="5" fontId="1" numFmtId="166" xfId="0" applyAlignment="1" applyBorder="1" applyFont="1" applyNumberFormat="1">
      <alignment horizontal="center"/>
    </xf>
    <xf borderId="16" fillId="5" fontId="6" numFmtId="0" xfId="0" applyAlignment="1" applyBorder="1" applyFont="1">
      <alignment horizontal="center"/>
    </xf>
    <xf borderId="17" fillId="5" fontId="1" numFmtId="0" xfId="0" applyAlignment="1" applyBorder="1" applyFont="1">
      <alignment horizontal="center"/>
    </xf>
    <xf borderId="17" fillId="5" fontId="1" numFmtId="166" xfId="0" applyAlignment="1" applyBorder="1" applyFont="1" applyNumberFormat="1">
      <alignment horizontal="center"/>
    </xf>
    <xf borderId="18" fillId="5" fontId="1" numFmtId="166" xfId="0" applyAlignment="1" applyBorder="1" applyFont="1" applyNumberFormat="1">
      <alignment horizontal="center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chemeClr val="dk1"/>
                </a:solidFill>
                <a:latin typeface="+mn-lt"/>
              </a:defRPr>
            </a:pPr>
            <a:r>
              <a:rPr b="0" i="0" sz="2000">
                <a:solidFill>
                  <a:schemeClr val="dk1"/>
                </a:solidFill>
                <a:latin typeface="+mn-lt"/>
              </a:rPr>
              <a:t>Increased Energy Cost per Year</a:t>
            </a:r>
          </a:p>
        </c:rich>
      </c:tx>
      <c:overlay val="0"/>
    </c:title>
    <c:plotArea>
      <c:layout>
        <c:manualLayout>
          <c:xMode val="edge"/>
          <c:yMode val="edge"/>
          <c:x val="0.05899759405074366"/>
          <c:y val="0.19486111111111112"/>
          <c:w val="0.8965579615048119"/>
          <c:h val="0.7208876494604841"/>
        </c:manualLayout>
      </c:layout>
      <c:lineChart>
        <c:varyColors val="0"/>
        <c:ser>
          <c:idx val="0"/>
          <c:order val="0"/>
          <c:tx>
            <c:v>Increased Energy Cost/Year</c:v>
          </c:tx>
          <c:spPr>
            <a:ln cmpd="sng" w="38100">
              <a:solidFill>
                <a:schemeClr val="accent6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Sheet1!$A$20:$A$24</c:f>
            </c:strRef>
          </c:cat>
          <c:val>
            <c:numRef>
              <c:f>Sheet1!$C$20:$C$24</c:f>
              <c:numCache/>
            </c:numRef>
          </c:val>
          <c:smooth val="0"/>
        </c:ser>
        <c:axId val="202007122"/>
        <c:axId val="659047498"/>
      </c:lineChart>
      <c:catAx>
        <c:axId val="2020071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900">
                    <a:solidFill>
                      <a:schemeClr val="dk1"/>
                    </a:solidFill>
                    <a:latin typeface="+mn-lt"/>
                  </a:defRPr>
                </a:pPr>
                <a:r>
                  <a:rPr b="0" i="0" sz="900">
                    <a:solidFill>
                      <a:schemeClr val="dk1"/>
                    </a:solidFill>
                    <a:latin typeface="+mn-lt"/>
                  </a:rPr>
                  <a:t>Scale Thickness in inches
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659047498"/>
      </c:catAx>
      <c:valAx>
        <c:axId val="6590474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202007122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25</xdr:row>
      <xdr:rowOff>47625</xdr:rowOff>
    </xdr:from>
    <xdr:ext cx="5267325" cy="25527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114300</xdr:colOff>
      <xdr:row>0</xdr:row>
      <xdr:rowOff>0</xdr:rowOff>
    </xdr:from>
    <xdr:ext cx="1819275" cy="107632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ustainablewt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4" width="20.71"/>
    <col customWidth="1" min="5" max="6" width="11.29"/>
    <col customWidth="1" min="7" max="26" width="8.71"/>
  </cols>
  <sheetData>
    <row r="1" ht="26.25" customHeight="1">
      <c r="A1" s="1"/>
      <c r="C1" s="2" t="s">
        <v>0</v>
      </c>
    </row>
    <row r="2" ht="13.5" customHeight="1">
      <c r="C2" s="3" t="s">
        <v>1</v>
      </c>
    </row>
    <row r="3" ht="13.5" customHeight="1">
      <c r="C3" s="4" t="s">
        <v>2</v>
      </c>
    </row>
    <row r="4" ht="13.5" customHeight="1">
      <c r="C4" s="5" t="s">
        <v>3</v>
      </c>
    </row>
    <row r="5" ht="18.0" customHeight="1"/>
    <row r="6" ht="24.75" customHeight="1">
      <c r="A6" s="6" t="s">
        <v>4</v>
      </c>
    </row>
    <row r="7" ht="15.75" customHeight="1">
      <c r="A7" s="7" t="s">
        <v>5</v>
      </c>
    </row>
    <row r="8" ht="11.25" customHeight="1"/>
    <row r="9" ht="14.25" customHeight="1">
      <c r="A9" s="8" t="s">
        <v>6</v>
      </c>
      <c r="B9" s="8" t="s">
        <v>7</v>
      </c>
    </row>
    <row r="10" ht="14.25" customHeight="1">
      <c r="A10" s="9" t="s">
        <v>8</v>
      </c>
      <c r="B10" s="10">
        <v>1820.0</v>
      </c>
    </row>
    <row r="11" ht="14.25" customHeight="1">
      <c r="A11" s="9" t="s">
        <v>9</v>
      </c>
      <c r="B11" s="11">
        <v>50.0</v>
      </c>
      <c r="C11" s="3" t="s">
        <v>10</v>
      </c>
    </row>
    <row r="12" ht="14.25" customHeight="1">
      <c r="A12" s="9" t="s">
        <v>11</v>
      </c>
      <c r="B12" s="12">
        <v>180.0</v>
      </c>
      <c r="D12" s="13">
        <f>B10*B14*(B13/100)*(B11*B12)*B15</f>
        <v>547812.72</v>
      </c>
    </row>
    <row r="13" ht="14.25" customHeight="1">
      <c r="A13" s="9" t="s">
        <v>12</v>
      </c>
      <c r="B13" s="12">
        <v>60.0</v>
      </c>
    </row>
    <row r="14" ht="14.25" customHeight="1">
      <c r="A14" s="9" t="s">
        <v>13</v>
      </c>
      <c r="B14" s="14">
        <v>0.6</v>
      </c>
    </row>
    <row r="15" ht="14.25" customHeight="1">
      <c r="A15" s="9" t="s">
        <v>14</v>
      </c>
      <c r="B15" s="15">
        <v>0.0929</v>
      </c>
    </row>
    <row r="16" ht="14.25" customHeight="1">
      <c r="B16" s="16"/>
    </row>
    <row r="17" ht="14.25" customHeight="1">
      <c r="A17" s="17" t="s">
        <v>15</v>
      </c>
      <c r="B17" s="18"/>
      <c r="C17" s="19"/>
      <c r="D17" s="19"/>
    </row>
    <row r="18" ht="11.25" customHeight="1"/>
    <row r="19" ht="31.5" customHeight="1">
      <c r="A19" s="20" t="s">
        <v>16</v>
      </c>
      <c r="B19" s="21" t="s">
        <v>17</v>
      </c>
      <c r="C19" s="21" t="s">
        <v>18</v>
      </c>
      <c r="D19" s="22" t="s">
        <v>19</v>
      </c>
    </row>
    <row r="20" ht="14.25" customHeight="1">
      <c r="A20" s="23">
        <v>0.01</v>
      </c>
      <c r="B20" s="24">
        <v>9.0</v>
      </c>
      <c r="C20" s="25">
        <f>D12*(B20/100)</f>
        <v>49303.1448</v>
      </c>
      <c r="D20" s="26">
        <f>D12+C20</f>
        <v>597115.8648</v>
      </c>
    </row>
    <row r="21" ht="14.25" customHeight="1">
      <c r="A21" s="27">
        <v>0.02</v>
      </c>
      <c r="B21" s="28">
        <v>18.0</v>
      </c>
      <c r="C21" s="29">
        <f>D12*(B21/100)</f>
        <v>98606.2896</v>
      </c>
      <c r="D21" s="30">
        <f>D12+C21</f>
        <v>646419.0096</v>
      </c>
    </row>
    <row r="22" ht="14.25" customHeight="1">
      <c r="A22" s="27">
        <v>0.03</v>
      </c>
      <c r="B22" s="28">
        <v>27.0</v>
      </c>
      <c r="C22" s="29">
        <f>D12*(B22/100)</f>
        <v>147909.4344</v>
      </c>
      <c r="D22" s="30">
        <f>D12+C22</f>
        <v>695722.1544</v>
      </c>
    </row>
    <row r="23" ht="14.25" customHeight="1">
      <c r="A23" s="27">
        <v>0.04</v>
      </c>
      <c r="B23" s="28">
        <v>36.0</v>
      </c>
      <c r="C23" s="29">
        <f>D12*(B23/100)</f>
        <v>197212.5792</v>
      </c>
      <c r="D23" s="30">
        <f>D12+C23</f>
        <v>745025.2992</v>
      </c>
    </row>
    <row r="24" ht="14.25" customHeight="1">
      <c r="A24" s="31">
        <v>0.05</v>
      </c>
      <c r="B24" s="32">
        <v>45.0</v>
      </c>
      <c r="C24" s="33">
        <f>D12*(B24/100)</f>
        <v>246515.724</v>
      </c>
      <c r="D24" s="34">
        <f>D12+C24</f>
        <v>794328.444</v>
      </c>
    </row>
    <row r="25" ht="9.0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>
      <c r="A41" s="35" t="s">
        <v>20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A1:B5"/>
    <mergeCell ref="A17:B17"/>
    <mergeCell ref="C1:D1"/>
    <mergeCell ref="C2:D2"/>
    <mergeCell ref="C3:D3"/>
    <mergeCell ref="C4:D4"/>
    <mergeCell ref="A6:D6"/>
    <mergeCell ref="A7:D7"/>
    <mergeCell ref="C11:D11"/>
    <mergeCell ref="A41:D41"/>
  </mergeCells>
  <hyperlinks>
    <hyperlink r:id="rId1" ref="C3"/>
  </hyperlinks>
  <printOptions horizontalCentered="1"/>
  <pageMargins bottom="0.75" footer="0.0" header="0.0" left="0.7" right="0.7" top="0.75"/>
  <pageSetup orientation="portrait"/>
  <drawing r:id="rId2"/>
</worksheet>
</file>